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Zestawienie dokumentów" sheetId="1" r:id="rId1"/>
    <sheet name="Kategorie kosztów" sheetId="2" state="hidden" r:id="rId2"/>
    <sheet name="Arkusz2" sheetId="3" r:id="rId3"/>
  </sheets>
  <definedNames>
    <definedName name="_xlfn.IFERROR" hidden="1">#NAME?</definedName>
    <definedName name="_xlnm.Print_Area" localSheetId="0">'Zestawienie dokumentów'!$A$1:$J$109</definedName>
    <definedName name="SposóbZapłaty">'Zestawienie dokumentów'!$O$18:$O$19</definedName>
  </definedNames>
  <calcPr fullCalcOnLoad="1"/>
</workbook>
</file>

<file path=xl/sharedStrings.xml><?xml version="1.0" encoding="utf-8"?>
<sst xmlns="http://schemas.openxmlformats.org/spreadsheetml/2006/main" count="84" uniqueCount="70">
  <si>
    <t>L.p.</t>
  </si>
  <si>
    <t>Opis wydatku</t>
  </si>
  <si>
    <t>Data wystawienia dokumentu (rrrr-mm-dd)</t>
  </si>
  <si>
    <t>Data zapłaty (rrrr-mm-dd)</t>
  </si>
  <si>
    <t>Sposób zapłaty (G- gotówka, P- przelew)</t>
  </si>
  <si>
    <t>Kwota kwalifikowalna wydatku</t>
  </si>
  <si>
    <t>Kategoria kosztów</t>
  </si>
  <si>
    <t>Kategoria I. Koszty osobowe merytoryczne</t>
  </si>
  <si>
    <t>Kategoria II. Koszty obsługi zadania publicznego, w tym koszty administracyjne</t>
  </si>
  <si>
    <t>Kategoria III. Koszty związane z uczestnictwem bezpośrednich adresatów zadania</t>
  </si>
  <si>
    <t>Kategoria IV. Koszty funkcjonowania organizacji związane z realizacją zadania</t>
  </si>
  <si>
    <t>Kategoria V. Koszty wyposażenia, związane z realizacją zadania</t>
  </si>
  <si>
    <t>Kategoria VI. Koszty adaptacji pomieszczeń dla celów realizacji zadania</t>
  </si>
  <si>
    <t>Kategoria VII. Koszty wyjazdów służbowych osób zaangażowanych w realizację zadania</t>
  </si>
  <si>
    <t>Kategoria VIII. Koszty związane z działaniami promocyjnymi projektu</t>
  </si>
  <si>
    <t>Kategorie kosztów</t>
  </si>
  <si>
    <t>Wydatki razem</t>
  </si>
  <si>
    <t>Wykorzystanie limitu (%)</t>
  </si>
  <si>
    <t>Kwota wnioskowana w budżecie</t>
  </si>
  <si>
    <t>Razem</t>
  </si>
  <si>
    <t>Pozostało</t>
  </si>
  <si>
    <t>Rozliczenie kosztów dla kategorii</t>
  </si>
  <si>
    <t>Nr pozycji budżetowej w danej kategorii</t>
  </si>
  <si>
    <t>Operator</t>
  </si>
  <si>
    <t>Stowarzyszenie Kujawsko-Pomorski Ośrodek Wsparcia Inicjatyw Pozarządowych "TŁOK"</t>
  </si>
  <si>
    <t>Nr umowy o mikrodotację :</t>
  </si>
  <si>
    <t>Realizator projektu</t>
  </si>
  <si>
    <t>Całkowita kwota mikrodotacji zgodnie z umową</t>
  </si>
  <si>
    <t>Kwota rozliczanych środków</t>
  </si>
  <si>
    <t>Załączniki</t>
  </si>
  <si>
    <t>Nr zał.</t>
  </si>
  <si>
    <t>Nazwa załącznika</t>
  </si>
  <si>
    <t>Kopie faktur lub inne dokumenty księgowe o równoważnej wartości dowodowej wraz z dokumentami zapłaty</t>
  </si>
  <si>
    <t>Potwierdzone kopie wyciągów bankowych, przelewów bankowych lub innych dokumentów potwierdzających dokonanie płatności</t>
  </si>
  <si>
    <t>Kopie innych dokumentów potwierdzających wydatkowanie środków, np. polisy ubezpieczeniowe itp.</t>
  </si>
  <si>
    <t>Dotyczy</t>
  </si>
  <si>
    <t>T</t>
  </si>
  <si>
    <t>N</t>
  </si>
  <si>
    <t>ND</t>
  </si>
  <si>
    <t>Uwagi:</t>
  </si>
  <si>
    <t>Sporządził/-a:</t>
  </si>
  <si>
    <t>Data:</t>
  </si>
  <si>
    <t>Podpis:</t>
  </si>
  <si>
    <t>Oświadczenie:</t>
  </si>
  <si>
    <t>Jestem świadomy/a odpowiedzialności karnej wynikającej z art. 271 Kodeksu karnego, dotyczącej poświadczania nieprawdy co do okoliczności mającej znaczenie prawne.</t>
  </si>
  <si>
    <t>Oświadczam, że dokumentacja związana z umową przechowywana jest w . . . . . . . . . . . . . . . . . . . . . . . . . . . . . . . . . . . . . . . . . . . . . . . . . . . . . . . . . . . . . . . . . . . . . . . . . . . . . . . . . . . . .</t>
  </si>
  <si>
    <t>Stwierdzam zgodność zestawienia z dokumentami źródłowymi (fakturami, dowodami płatności)</t>
  </si>
  <si>
    <t>Ja niżej podpisany/a, niniejszym oświadczam, że informacje zawarte w sprawozdaniu są zgodne z prawdą, a wydatki w nim wykazane zostały zapłacone.</t>
  </si>
  <si>
    <t xml:space="preserve">. . . . . . . . . . . . . . . . . . . . . . . . . . . </t>
  </si>
  <si>
    <t>Kwota pozostająca do zwrotu</t>
  </si>
  <si>
    <r>
      <t xml:space="preserve">Uwaga!!! W sytuacji gdyby liczba wierszy okazała się niewystarczającą, proszę o dodawanie kolejnych wierszy </t>
    </r>
    <r>
      <rPr>
        <u val="single"/>
        <sz val="10"/>
        <color indexed="10"/>
        <rFont val="Calibri"/>
        <family val="2"/>
      </rPr>
      <t xml:space="preserve">powyżej </t>
    </r>
    <r>
      <rPr>
        <sz val="10"/>
        <color indexed="10"/>
        <rFont val="Calibri"/>
        <family val="2"/>
      </rPr>
      <t>tego wiersza. Zagwarantuje to poprawność obliczeń.</t>
    </r>
  </si>
  <si>
    <t>Rozliczenie mikrodotacji</t>
  </si>
  <si>
    <t>Kwota brutto dokumentu (faktury/rachunku)</t>
  </si>
  <si>
    <r>
      <t xml:space="preserve">Numer dokumentu </t>
    </r>
    <r>
      <rPr>
        <sz val="10"/>
        <color indexed="8"/>
        <rFont val="Calibri"/>
        <family val="2"/>
      </rPr>
      <t>(faktury/rachunku)</t>
    </r>
  </si>
  <si>
    <t>Wypełnia Operator:</t>
  </si>
  <si>
    <t>Nazwa Patrona (jeśli dotyczy)</t>
  </si>
  <si>
    <t>Stwierdzam prawidłowowść sporządzonego zestawienia</t>
  </si>
  <si>
    <t>tak/nie</t>
  </si>
  <si>
    <t>Data i podpis:</t>
  </si>
  <si>
    <t>. . . . . . . . . . . . . . . . . . . . . . . . . . . . . . . . . .</t>
  </si>
  <si>
    <t>SUMA</t>
  </si>
  <si>
    <r>
      <t xml:space="preserve">INICJUJ Z FIO na start-sprawozdanie finansowe </t>
    </r>
    <r>
      <rPr>
        <b/>
        <sz val="12"/>
        <color indexed="8"/>
        <rFont val="Calibri"/>
        <family val="2"/>
      </rPr>
      <t>LIMITY</t>
    </r>
  </si>
  <si>
    <t>TAK</t>
  </si>
  <si>
    <t>NIE</t>
  </si>
  <si>
    <t>Kategoria I A.  Koszty osobowe limit 70%</t>
  </si>
  <si>
    <t>Kategoria I B. Wyżywienie limit 50%</t>
  </si>
  <si>
    <t>Kategoria I C. Zakup/wypożyczenie środków trwałych limit 25%</t>
  </si>
  <si>
    <t>Kategoria I D. Pozostałe koszty merytoryczne oraz koszty promocji bez limitu</t>
  </si>
  <si>
    <t>Kategoria II. Koszty obsługi zadania publicznego, w tym koszty administracyjne limit 25%</t>
  </si>
  <si>
    <t>Kopie zawartych umów cywilnoprawnych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</si>
</sst>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\ mmmm\ yyyy"/>
    <numFmt numFmtId="166" formatCode="yy/mm/dd;@"/>
    <numFmt numFmtId="167" formatCode="yyyy/mm/dd;@"/>
    <numFmt numFmtId="168" formatCode="[$-415]dddd\,\ 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zcionka tekstu podstawowego"/>
      <family val="2"/>
    </font>
    <font>
      <sz val="9"/>
      <name val="Czcionka tekstu podstawowego"/>
      <family val="0"/>
    </font>
    <font>
      <sz val="10"/>
      <color indexed="10"/>
      <name val="Calibri"/>
      <family val="2"/>
    </font>
    <font>
      <u val="single"/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51" applyFont="1" applyFill="1" applyAlignment="1" applyProtection="1">
      <alignment/>
      <protection locked="0"/>
    </xf>
    <xf numFmtId="0" fontId="2" fillId="0" borderId="0" xfId="51" applyFont="1" applyFill="1">
      <alignment/>
      <protection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50" fillId="33" borderId="0" xfId="5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51" fillId="33" borderId="0" xfId="51" applyFont="1" applyFill="1" applyBorder="1" applyAlignment="1" applyProtection="1">
      <alignment horizontal="center" vertical="center" wrapText="1"/>
      <protection locked="0"/>
    </xf>
    <xf numFmtId="0" fontId="51" fillId="33" borderId="0" xfId="5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2" fillId="0" borderId="1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 wrapText="1"/>
      <protection/>
    </xf>
    <xf numFmtId="10" fontId="0" fillId="0" borderId="10" xfId="0" applyNumberFormat="1" applyFill="1" applyBorder="1" applyAlignment="1" applyProtection="1">
      <alignment wrapText="1"/>
      <protection/>
    </xf>
    <xf numFmtId="2" fontId="44" fillId="0" borderId="10" xfId="0" applyNumberFormat="1" applyFont="1" applyFill="1" applyBorder="1" applyAlignment="1" applyProtection="1">
      <alignment wrapText="1"/>
      <protection/>
    </xf>
    <xf numFmtId="10" fontId="44" fillId="0" borderId="10" xfId="0" applyNumberFormat="1" applyFont="1" applyFill="1" applyBorder="1" applyAlignment="1" applyProtection="1">
      <alignment wrapText="1"/>
      <protection/>
    </xf>
    <xf numFmtId="0" fontId="53" fillId="0" borderId="12" xfId="0" applyFont="1" applyFill="1" applyBorder="1" applyAlignment="1" applyProtection="1">
      <alignment/>
      <protection locked="0"/>
    </xf>
    <xf numFmtId="0" fontId="52" fillId="0" borderId="13" xfId="0" applyFont="1" applyFill="1" applyBorder="1" applyAlignment="1" applyProtection="1">
      <alignment wrapText="1"/>
      <protection locked="0"/>
    </xf>
    <xf numFmtId="0" fontId="52" fillId="0" borderId="14" xfId="0" applyFont="1" applyFill="1" applyBorder="1" applyAlignment="1" applyProtection="1">
      <alignment wrapText="1"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52" fillId="0" borderId="10" xfId="0" applyNumberFormat="1" applyFont="1" applyFill="1" applyBorder="1" applyAlignment="1" applyProtection="1">
      <alignment wrapText="1"/>
      <protection locked="0"/>
    </xf>
    <xf numFmtId="167" fontId="52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15" xfId="0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56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wrapText="1"/>
      <protection/>
    </xf>
    <xf numFmtId="0" fontId="57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52" fillId="34" borderId="0" xfId="0" applyFont="1" applyFill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textRotation="90" wrapText="1"/>
      <protection/>
    </xf>
    <xf numFmtId="0" fontId="52" fillId="0" borderId="10" xfId="0" applyFont="1" applyFill="1" applyBorder="1" applyAlignment="1" applyProtection="1">
      <alignment horizontal="center" vertical="center" textRotation="90" wrapText="1"/>
      <protection/>
    </xf>
    <xf numFmtId="14" fontId="0" fillId="0" borderId="0" xfId="0" applyNumberFormat="1" applyFill="1" applyAlignment="1" applyProtection="1">
      <alignment/>
      <protection locked="0"/>
    </xf>
    <xf numFmtId="0" fontId="52" fillId="0" borderId="10" xfId="0" applyFont="1" applyFill="1" applyBorder="1" applyAlignment="1" applyProtection="1">
      <alignment wrapText="1"/>
      <protection locked="0"/>
    </xf>
    <xf numFmtId="167" fontId="52" fillId="0" borderId="10" xfId="0" applyNumberFormat="1" applyFont="1" applyFill="1" applyBorder="1" applyAlignment="1" applyProtection="1">
      <alignment wrapText="1"/>
      <protection locked="0"/>
    </xf>
    <xf numFmtId="164" fontId="52" fillId="0" borderId="10" xfId="0" applyNumberFormat="1" applyFont="1" applyFill="1" applyBorder="1" applyAlignment="1" applyProtection="1">
      <alignment wrapText="1"/>
      <protection locked="0"/>
    </xf>
    <xf numFmtId="0" fontId="52" fillId="0" borderId="17" xfId="0" applyFont="1" applyFill="1" applyBorder="1" applyAlignment="1" applyProtection="1">
      <alignment wrapText="1"/>
      <protection locked="0"/>
    </xf>
    <xf numFmtId="0" fontId="59" fillId="0" borderId="17" xfId="0" applyFont="1" applyFill="1" applyBorder="1" applyAlignment="1" applyProtection="1">
      <alignment wrapText="1"/>
      <protection locked="0"/>
    </xf>
    <xf numFmtId="164" fontId="59" fillId="0" borderId="10" xfId="0" applyNumberFormat="1" applyFont="1" applyFill="1" applyBorder="1" applyAlignment="1" applyProtection="1">
      <alignment wrapText="1"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54" fillId="0" borderId="12" xfId="51" applyFont="1" applyFill="1" applyBorder="1" applyAlignment="1" applyProtection="1">
      <alignment horizontal="center" vertical="center" wrapText="1"/>
      <protection/>
    </xf>
    <xf numFmtId="0" fontId="54" fillId="0" borderId="14" xfId="51" applyFont="1" applyFill="1" applyBorder="1" applyAlignment="1" applyProtection="1">
      <alignment horizontal="center" vertical="center" wrapText="1"/>
      <protection/>
    </xf>
    <xf numFmtId="0" fontId="3" fillId="0" borderId="12" xfId="51" applyFont="1" applyFill="1" applyBorder="1" applyAlignment="1" applyProtection="1">
      <alignment horizontal="center" wrapText="1"/>
      <protection/>
    </xf>
    <xf numFmtId="0" fontId="3" fillId="0" borderId="14" xfId="5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51" fillId="0" borderId="18" xfId="0" applyFont="1" applyFill="1" applyBorder="1" applyAlignment="1" applyProtection="1">
      <alignment horizontal="center" vertical="center"/>
      <protection/>
    </xf>
    <xf numFmtId="0" fontId="51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 applyProtection="1">
      <alignment horizontal="center" vertical="top" wrapText="1"/>
      <protection/>
    </xf>
    <xf numFmtId="0" fontId="8" fillId="0" borderId="12" xfId="51" applyFont="1" applyFill="1" applyBorder="1" applyAlignment="1" applyProtection="1">
      <alignment horizontal="center" wrapText="1"/>
      <protection/>
    </xf>
    <xf numFmtId="0" fontId="8" fillId="0" borderId="14" xfId="5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50" fillId="0" borderId="18" xfId="51" applyFont="1" applyFill="1" applyBorder="1" applyAlignment="1" applyProtection="1">
      <alignment horizontal="center" vertical="center" wrapText="1"/>
      <protection locked="0"/>
    </xf>
    <xf numFmtId="0" fontId="50" fillId="0" borderId="19" xfId="51" applyFont="1" applyFill="1" applyBorder="1" applyAlignment="1" applyProtection="1">
      <alignment horizontal="center" vertical="center" wrapText="1"/>
      <protection locked="0"/>
    </xf>
    <xf numFmtId="0" fontId="57" fillId="34" borderId="0" xfId="0" applyFont="1" applyFill="1" applyBorder="1" applyAlignment="1" applyProtection="1">
      <alignment horizontal="left" wrapText="1"/>
      <protection/>
    </xf>
    <xf numFmtId="0" fontId="54" fillId="0" borderId="23" xfId="51" applyFont="1" applyFill="1" applyBorder="1" applyAlignment="1" applyProtection="1">
      <alignment horizontal="center" vertical="center" wrapText="1"/>
      <protection/>
    </xf>
    <xf numFmtId="0" fontId="54" fillId="0" borderId="24" xfId="51" applyFont="1" applyFill="1" applyBorder="1" applyAlignment="1" applyProtection="1">
      <alignment horizontal="center" vertical="center" wrapText="1"/>
      <protection/>
    </xf>
    <xf numFmtId="49" fontId="51" fillId="0" borderId="12" xfId="51" applyNumberFormat="1" applyFont="1" applyFill="1" applyBorder="1" applyAlignment="1" applyProtection="1">
      <alignment horizontal="center" vertical="center" wrapText="1"/>
      <protection locked="0"/>
    </xf>
    <xf numFmtId="49" fontId="51" fillId="0" borderId="14" xfId="51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51" applyFont="1" applyFill="1" applyBorder="1" applyAlignment="1" applyProtection="1">
      <alignment horizontal="center" vertical="center"/>
      <protection locked="0"/>
    </xf>
    <xf numFmtId="0" fontId="51" fillId="0" borderId="14" xfId="51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8" xfId="0" applyFont="1" applyFill="1" applyBorder="1" applyAlignment="1" applyProtection="1">
      <alignment horizontal="center" vertical="top" wrapText="1"/>
      <protection locked="0"/>
    </xf>
    <xf numFmtId="0" fontId="0" fillId="0" borderId="29" xfId="0" applyFont="1" applyFill="1" applyBorder="1" applyAlignment="1" applyProtection="1">
      <alignment horizontal="center" vertical="top" wrapText="1"/>
      <protection locked="0"/>
    </xf>
    <xf numFmtId="0" fontId="0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20" xfId="0" applyNumberFormat="1" applyFill="1" applyBorder="1" applyAlignment="1" applyProtection="1">
      <alignment horizontal="right"/>
      <protection locked="0"/>
    </xf>
    <xf numFmtId="164" fontId="0" fillId="0" borderId="22" xfId="0" applyNumberForma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51" fillId="0" borderId="12" xfId="0" applyFont="1" applyFill="1" applyBorder="1" applyAlignment="1" applyProtection="1">
      <alignment horizontal="center"/>
      <protection/>
    </xf>
    <xf numFmtId="0" fontId="51" fillId="0" borderId="13" xfId="0" applyFont="1" applyFill="1" applyBorder="1" applyAlignment="1" applyProtection="1">
      <alignment horizontal="center"/>
      <protection/>
    </xf>
    <xf numFmtId="0" fontId="51" fillId="0" borderId="14" xfId="0" applyFont="1" applyFill="1" applyBorder="1" applyAlignment="1" applyProtection="1">
      <alignment horizontal="center"/>
      <protection/>
    </xf>
    <xf numFmtId="0" fontId="51" fillId="0" borderId="18" xfId="51" applyFont="1" applyFill="1" applyBorder="1" applyAlignment="1" applyProtection="1">
      <alignment horizontal="center" vertical="center"/>
      <protection locked="0"/>
    </xf>
    <xf numFmtId="0" fontId="51" fillId="0" borderId="32" xfId="51" applyFont="1" applyFill="1" applyBorder="1" applyAlignment="1" applyProtection="1">
      <alignment horizontal="center" vertical="center"/>
      <protection locked="0"/>
    </xf>
    <xf numFmtId="0" fontId="51" fillId="0" borderId="18" xfId="51" applyFont="1" applyFill="1" applyBorder="1" applyAlignment="1" applyProtection="1">
      <alignment horizontal="center" vertical="center" wrapText="1"/>
      <protection/>
    </xf>
    <xf numFmtId="0" fontId="51" fillId="0" borderId="32" xfId="51" applyFont="1" applyFill="1" applyBorder="1" applyAlignment="1" applyProtection="1">
      <alignment horizontal="center" vertical="center" wrapText="1"/>
      <protection/>
    </xf>
    <xf numFmtId="0" fontId="50" fillId="0" borderId="18" xfId="51" applyFont="1" applyFill="1" applyBorder="1" applyAlignment="1" applyProtection="1">
      <alignment horizontal="center" vertical="center" wrapText="1"/>
      <protection/>
    </xf>
    <xf numFmtId="0" fontId="50" fillId="0" borderId="19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0</xdr:rowOff>
    </xdr:from>
    <xdr:to>
      <xdr:col>9</xdr:col>
      <xdr:colOff>190500</xdr:colOff>
      <xdr:row>8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7553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showZeros="0" tabSelected="1" workbookViewId="0" topLeftCell="A64">
      <selection activeCell="E64" sqref="E64"/>
    </sheetView>
  </sheetViews>
  <sheetFormatPr defaultColWidth="9.140625" defaultRowHeight="15"/>
  <cols>
    <col min="1" max="1" width="4.00390625" style="4" customWidth="1"/>
    <col min="2" max="2" width="15.8515625" style="4" customWidth="1"/>
    <col min="3" max="3" width="9.57421875" style="4" customWidth="1"/>
    <col min="4" max="4" width="32.00390625" style="4" customWidth="1"/>
    <col min="5" max="5" width="18.28125" style="4" customWidth="1"/>
    <col min="6" max="6" width="10.421875" style="4" customWidth="1"/>
    <col min="7" max="7" width="11.421875" style="4" customWidth="1"/>
    <col min="8" max="8" width="8.140625" style="4" customWidth="1"/>
    <col min="9" max="9" width="12.28125" style="4" customWidth="1"/>
    <col min="10" max="10" width="14.57421875" style="4" customWidth="1"/>
    <col min="11" max="24" width="9.140625" style="4" customWidth="1"/>
    <col min="25" max="16384" width="9.140625" style="4" customWidth="1"/>
  </cols>
  <sheetData>
    <row r="1" spans="1:10" ht="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 ht="18.75">
      <c r="A10" s="124" t="s">
        <v>61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5"/>
      <c r="L10" s="5"/>
      <c r="M10" s="5"/>
    </row>
    <row r="11" spans="1:10" ht="15">
      <c r="A11" s="3"/>
      <c r="B11" s="3"/>
      <c r="C11" s="3"/>
      <c r="D11" s="3"/>
      <c r="E11" s="3"/>
      <c r="F11" s="3"/>
      <c r="G11" s="3"/>
      <c r="H11" s="3"/>
      <c r="I11" s="23"/>
      <c r="J11" s="3"/>
    </row>
    <row r="12" spans="1:12" ht="27" customHeight="1">
      <c r="A12" s="128" t="s">
        <v>23</v>
      </c>
      <c r="B12" s="129"/>
      <c r="C12" s="132" t="s">
        <v>24</v>
      </c>
      <c r="D12" s="133"/>
      <c r="E12" s="133"/>
      <c r="F12" s="133"/>
      <c r="G12" s="83" t="s">
        <v>25</v>
      </c>
      <c r="H12" s="84"/>
      <c r="I12" s="102"/>
      <c r="J12" s="103"/>
      <c r="K12" s="6"/>
      <c r="L12" s="7"/>
    </row>
    <row r="13" spans="1:13" ht="25.5" customHeight="1">
      <c r="A13" s="130" t="s">
        <v>26</v>
      </c>
      <c r="B13" s="131"/>
      <c r="C13" s="97"/>
      <c r="D13" s="98"/>
      <c r="E13" s="98"/>
      <c r="F13" s="98"/>
      <c r="G13" s="100" t="s">
        <v>55</v>
      </c>
      <c r="H13" s="101"/>
      <c r="I13" s="104"/>
      <c r="J13" s="105"/>
      <c r="K13" s="8"/>
      <c r="L13" s="7"/>
      <c r="M13" s="9"/>
    </row>
    <row r="14" spans="1:13" ht="15">
      <c r="A14" s="3"/>
      <c r="B14" s="10"/>
      <c r="C14" s="10"/>
      <c r="D14" s="10"/>
      <c r="E14" s="10"/>
      <c r="F14" s="10"/>
      <c r="G14" s="10"/>
      <c r="H14" s="10"/>
      <c r="I14" s="11"/>
      <c r="J14" s="10"/>
      <c r="K14" s="12"/>
      <c r="L14" s="12"/>
      <c r="M14" s="12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 ht="15">
      <c r="A16" s="125" t="s">
        <v>51</v>
      </c>
      <c r="B16" s="126"/>
      <c r="C16" s="126"/>
      <c r="D16" s="126"/>
      <c r="E16" s="126"/>
      <c r="F16" s="126"/>
      <c r="G16" s="126"/>
      <c r="H16" s="126"/>
      <c r="I16" s="126"/>
      <c r="J16" s="127"/>
      <c r="K16" s="13"/>
      <c r="L16" s="13"/>
      <c r="M16" s="1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88.5" customHeight="1">
      <c r="A18" s="73" t="s">
        <v>0</v>
      </c>
      <c r="B18" s="73" t="s">
        <v>6</v>
      </c>
      <c r="C18" s="74" t="s">
        <v>22</v>
      </c>
      <c r="D18" s="73" t="s">
        <v>1</v>
      </c>
      <c r="E18" s="73" t="s">
        <v>53</v>
      </c>
      <c r="F18" s="73" t="s">
        <v>2</v>
      </c>
      <c r="G18" s="73" t="s">
        <v>3</v>
      </c>
      <c r="H18" s="73" t="s">
        <v>4</v>
      </c>
      <c r="I18" s="73" t="s">
        <v>52</v>
      </c>
      <c r="J18" s="73" t="s">
        <v>5</v>
      </c>
    </row>
    <row r="19" spans="1:10" ht="39">
      <c r="A19" s="14">
        <v>1</v>
      </c>
      <c r="B19" s="14" t="s">
        <v>64</v>
      </c>
      <c r="C19" s="14"/>
      <c r="D19" s="14"/>
      <c r="E19" s="14"/>
      <c r="F19" s="45"/>
      <c r="G19" s="45"/>
      <c r="H19" s="14"/>
      <c r="I19" s="44"/>
      <c r="J19" s="44"/>
    </row>
    <row r="20" spans="1:10" ht="39">
      <c r="A20" s="14">
        <v>2</v>
      </c>
      <c r="B20" s="14" t="s">
        <v>65</v>
      </c>
      <c r="C20" s="14"/>
      <c r="D20" s="14"/>
      <c r="E20" s="14"/>
      <c r="F20" s="45"/>
      <c r="G20" s="45"/>
      <c r="H20" s="14"/>
      <c r="I20" s="44"/>
      <c r="J20" s="44"/>
    </row>
    <row r="21" spans="1:10" ht="51.75">
      <c r="A21" s="14">
        <v>3</v>
      </c>
      <c r="B21" s="14" t="s">
        <v>66</v>
      </c>
      <c r="C21" s="14"/>
      <c r="D21" s="14"/>
      <c r="E21" s="14"/>
      <c r="F21" s="45"/>
      <c r="G21" s="45"/>
      <c r="H21" s="14"/>
      <c r="I21" s="44"/>
      <c r="J21" s="44"/>
    </row>
    <row r="22" spans="1:10" ht="64.5">
      <c r="A22" s="14">
        <v>4</v>
      </c>
      <c r="B22" s="14" t="s">
        <v>67</v>
      </c>
      <c r="C22" s="14"/>
      <c r="D22" s="14"/>
      <c r="E22" s="14"/>
      <c r="F22" s="45"/>
      <c r="G22" s="45"/>
      <c r="H22" s="14"/>
      <c r="I22" s="44"/>
      <c r="J22" s="44"/>
    </row>
    <row r="23" spans="1:10" ht="90">
      <c r="A23" s="14">
        <v>5</v>
      </c>
      <c r="B23" s="14" t="s">
        <v>68</v>
      </c>
      <c r="C23" s="14"/>
      <c r="D23" s="14"/>
      <c r="E23" s="14"/>
      <c r="F23" s="45"/>
      <c r="G23" s="45"/>
      <c r="H23" s="14"/>
      <c r="I23" s="44"/>
      <c r="J23" s="44"/>
    </row>
    <row r="24" spans="1:10" ht="15">
      <c r="A24" s="14">
        <v>6</v>
      </c>
      <c r="B24" s="14"/>
      <c r="C24" s="14"/>
      <c r="D24" s="14"/>
      <c r="E24" s="14"/>
      <c r="F24" s="45"/>
      <c r="G24" s="45"/>
      <c r="H24" s="14"/>
      <c r="I24" s="44"/>
      <c r="J24" s="44"/>
    </row>
    <row r="25" spans="1:10" ht="15">
      <c r="A25" s="14">
        <v>7</v>
      </c>
      <c r="B25" s="14"/>
      <c r="C25" s="14"/>
      <c r="D25" s="14"/>
      <c r="E25" s="14"/>
      <c r="F25" s="45"/>
      <c r="G25" s="45"/>
      <c r="H25" s="14"/>
      <c r="I25" s="44"/>
      <c r="J25" s="44"/>
    </row>
    <row r="26" spans="1:10" ht="15">
      <c r="A26" s="14">
        <v>8</v>
      </c>
      <c r="B26" s="14"/>
      <c r="C26" s="14"/>
      <c r="D26" s="14"/>
      <c r="E26" s="14"/>
      <c r="F26" s="45"/>
      <c r="G26" s="45"/>
      <c r="H26" s="14"/>
      <c r="I26" s="44"/>
      <c r="J26" s="44"/>
    </row>
    <row r="27" spans="1:10" ht="15">
      <c r="A27" s="14">
        <v>9</v>
      </c>
      <c r="B27" s="14"/>
      <c r="C27" s="14"/>
      <c r="D27" s="14"/>
      <c r="E27" s="14"/>
      <c r="F27" s="45"/>
      <c r="G27" s="45"/>
      <c r="H27" s="14"/>
      <c r="I27" s="44"/>
      <c r="J27" s="44"/>
    </row>
    <row r="28" spans="1:10" ht="15">
      <c r="A28" s="14">
        <v>10</v>
      </c>
      <c r="B28" s="14"/>
      <c r="C28" s="14"/>
      <c r="D28" s="14"/>
      <c r="E28" s="14"/>
      <c r="F28" s="45"/>
      <c r="G28" s="45"/>
      <c r="H28" s="14"/>
      <c r="I28" s="44"/>
      <c r="J28" s="44"/>
    </row>
    <row r="29" spans="1:27" ht="15">
      <c r="A29" s="14">
        <v>11</v>
      </c>
      <c r="B29" s="76"/>
      <c r="C29" s="76"/>
      <c r="D29" s="76"/>
      <c r="E29" s="76"/>
      <c r="F29" s="77"/>
      <c r="G29" s="77"/>
      <c r="H29" s="76"/>
      <c r="I29" s="78"/>
      <c r="J29" s="78"/>
      <c r="T29" s="48" t="s">
        <v>64</v>
      </c>
      <c r="U29" s="49"/>
      <c r="V29" s="49"/>
      <c r="W29" s="49"/>
      <c r="X29" s="49"/>
      <c r="Y29" s="49"/>
      <c r="Z29" s="49"/>
      <c r="AA29" s="49"/>
    </row>
    <row r="30" spans="1:27" ht="15">
      <c r="A30" s="14">
        <v>12</v>
      </c>
      <c r="B30" s="76"/>
      <c r="C30" s="76"/>
      <c r="D30" s="76"/>
      <c r="E30" s="76"/>
      <c r="F30" s="77"/>
      <c r="G30" s="77"/>
      <c r="H30" s="76"/>
      <c r="I30" s="78"/>
      <c r="J30" s="78"/>
      <c r="T30" s="50" t="s">
        <v>65</v>
      </c>
      <c r="U30" s="49"/>
      <c r="V30" s="49"/>
      <c r="W30" s="49"/>
      <c r="X30" s="49"/>
      <c r="Y30" s="49"/>
      <c r="Z30" s="49"/>
      <c r="AA30" s="49"/>
    </row>
    <row r="31" spans="1:27" ht="15">
      <c r="A31" s="14">
        <v>13</v>
      </c>
      <c r="B31" s="76"/>
      <c r="C31" s="76"/>
      <c r="D31" s="76"/>
      <c r="E31" s="76"/>
      <c r="F31" s="77"/>
      <c r="G31" s="77"/>
      <c r="H31" s="76"/>
      <c r="I31" s="78"/>
      <c r="J31" s="78"/>
      <c r="T31" s="48" t="s">
        <v>66</v>
      </c>
      <c r="U31" s="49"/>
      <c r="V31" s="49"/>
      <c r="W31" s="49"/>
      <c r="X31" s="49"/>
      <c r="Y31" s="49"/>
      <c r="Z31" s="49"/>
      <c r="AA31" s="49"/>
    </row>
    <row r="32" spans="1:27" ht="15">
      <c r="A32" s="14">
        <v>14</v>
      </c>
      <c r="B32" s="76"/>
      <c r="C32" s="76"/>
      <c r="D32" s="76"/>
      <c r="E32" s="76"/>
      <c r="F32" s="77"/>
      <c r="G32" s="77"/>
      <c r="H32" s="76"/>
      <c r="I32" s="78"/>
      <c r="J32" s="78"/>
      <c r="T32" s="50" t="s">
        <v>67</v>
      </c>
      <c r="U32" s="49"/>
      <c r="V32" s="49"/>
      <c r="W32" s="49"/>
      <c r="X32" s="49"/>
      <c r="Y32" s="49"/>
      <c r="Z32" s="49"/>
      <c r="AA32" s="49"/>
    </row>
    <row r="33" spans="1:27" ht="15">
      <c r="A33" s="14">
        <v>15</v>
      </c>
      <c r="B33" s="76"/>
      <c r="C33" s="76"/>
      <c r="D33" s="76"/>
      <c r="E33" s="76"/>
      <c r="F33" s="77"/>
      <c r="G33" s="77"/>
      <c r="H33" s="76"/>
      <c r="I33" s="78"/>
      <c r="J33" s="78"/>
      <c r="T33" s="48" t="s">
        <v>68</v>
      </c>
      <c r="U33" s="49"/>
      <c r="V33" s="49"/>
      <c r="W33" s="49"/>
      <c r="X33" s="49"/>
      <c r="Y33" s="49"/>
      <c r="Z33" s="49"/>
      <c r="AA33" s="49"/>
    </row>
    <row r="34" spans="1:10" ht="15">
      <c r="A34" s="14">
        <v>16</v>
      </c>
      <c r="B34" s="76"/>
      <c r="C34" s="76"/>
      <c r="D34" s="76"/>
      <c r="E34" s="76"/>
      <c r="F34" s="77"/>
      <c r="G34" s="77"/>
      <c r="H34" s="76"/>
      <c r="I34" s="78"/>
      <c r="J34" s="78"/>
    </row>
    <row r="35" spans="1:10" ht="15">
      <c r="A35" s="14">
        <v>17</v>
      </c>
      <c r="B35" s="76"/>
      <c r="C35" s="76"/>
      <c r="D35" s="76"/>
      <c r="E35" s="76"/>
      <c r="F35" s="77"/>
      <c r="G35" s="77"/>
      <c r="H35" s="76"/>
      <c r="I35" s="78"/>
      <c r="J35" s="78"/>
    </row>
    <row r="36" spans="1:10" ht="15">
      <c r="A36" s="14">
        <v>18</v>
      </c>
      <c r="B36" s="76"/>
      <c r="C36" s="76"/>
      <c r="D36" s="76"/>
      <c r="E36" s="76"/>
      <c r="F36" s="77"/>
      <c r="G36" s="77"/>
      <c r="H36" s="76"/>
      <c r="I36" s="78"/>
      <c r="J36" s="78"/>
    </row>
    <row r="37" spans="1:10" ht="15">
      <c r="A37" s="14">
        <v>19</v>
      </c>
      <c r="B37" s="76"/>
      <c r="C37" s="76"/>
      <c r="D37" s="76"/>
      <c r="E37" s="76"/>
      <c r="F37" s="77"/>
      <c r="G37" s="77"/>
      <c r="H37" s="76"/>
      <c r="I37" s="78"/>
      <c r="J37" s="78"/>
    </row>
    <row r="38" spans="1:10" ht="15">
      <c r="A38" s="14">
        <v>20</v>
      </c>
      <c r="B38" s="76"/>
      <c r="C38" s="76"/>
      <c r="D38" s="76"/>
      <c r="E38" s="76"/>
      <c r="F38" s="77"/>
      <c r="G38" s="77"/>
      <c r="H38" s="76"/>
      <c r="I38" s="78"/>
      <c r="J38" s="78"/>
    </row>
    <row r="39" spans="1:10" ht="15">
      <c r="A39" s="14">
        <v>21</v>
      </c>
      <c r="B39" s="76"/>
      <c r="C39" s="76"/>
      <c r="D39" s="76"/>
      <c r="E39" s="76"/>
      <c r="F39" s="77"/>
      <c r="G39" s="77"/>
      <c r="H39" s="76"/>
      <c r="I39" s="78"/>
      <c r="J39" s="78"/>
    </row>
    <row r="40" spans="1:10" ht="15">
      <c r="A40" s="14">
        <v>22</v>
      </c>
      <c r="B40" s="76"/>
      <c r="C40" s="76"/>
      <c r="D40" s="76"/>
      <c r="E40" s="76"/>
      <c r="F40" s="77"/>
      <c r="G40" s="77"/>
      <c r="H40" s="76"/>
      <c r="I40" s="78"/>
      <c r="J40" s="78"/>
    </row>
    <row r="41" spans="1:10" ht="15">
      <c r="A41" s="14">
        <v>23</v>
      </c>
      <c r="B41" s="76"/>
      <c r="C41" s="76"/>
      <c r="D41" s="76"/>
      <c r="E41" s="76"/>
      <c r="F41" s="77"/>
      <c r="G41" s="77"/>
      <c r="H41" s="76"/>
      <c r="I41" s="78"/>
      <c r="J41" s="78"/>
    </row>
    <row r="42" spans="1:10" ht="15">
      <c r="A42" s="14">
        <v>24</v>
      </c>
      <c r="B42" s="76"/>
      <c r="C42" s="76"/>
      <c r="D42" s="76"/>
      <c r="E42" s="76"/>
      <c r="F42" s="77"/>
      <c r="G42" s="77"/>
      <c r="H42" s="76"/>
      <c r="I42" s="78"/>
      <c r="J42" s="78"/>
    </row>
    <row r="43" spans="1:10" ht="15">
      <c r="A43" s="14">
        <v>25</v>
      </c>
      <c r="B43" s="76"/>
      <c r="C43" s="76"/>
      <c r="D43" s="76"/>
      <c r="E43" s="76"/>
      <c r="F43" s="77"/>
      <c r="G43" s="77"/>
      <c r="H43" s="76"/>
      <c r="I43" s="78"/>
      <c r="J43" s="78"/>
    </row>
    <row r="44" spans="1:10" ht="15">
      <c r="A44" s="14">
        <v>26</v>
      </c>
      <c r="B44" s="76"/>
      <c r="C44" s="76"/>
      <c r="D44" s="76"/>
      <c r="E44" s="76"/>
      <c r="F44" s="77"/>
      <c r="G44" s="77"/>
      <c r="H44" s="76"/>
      <c r="I44" s="78"/>
      <c r="J44" s="78"/>
    </row>
    <row r="45" spans="1:10" ht="15">
      <c r="A45" s="14">
        <v>27</v>
      </c>
      <c r="B45" s="14"/>
      <c r="C45" s="14"/>
      <c r="D45" s="14"/>
      <c r="E45" s="14"/>
      <c r="F45" s="45"/>
      <c r="G45" s="45"/>
      <c r="H45" s="14"/>
      <c r="I45" s="44"/>
      <c r="J45" s="44"/>
    </row>
    <row r="46" spans="1:10" ht="15">
      <c r="A46" s="14">
        <v>28</v>
      </c>
      <c r="B46" s="14"/>
      <c r="C46" s="14"/>
      <c r="D46" s="14"/>
      <c r="E46" s="14"/>
      <c r="F46" s="45"/>
      <c r="G46" s="45"/>
      <c r="H46" s="14"/>
      <c r="I46" s="44"/>
      <c r="J46" s="44"/>
    </row>
    <row r="47" spans="1:10" ht="15">
      <c r="A47" s="14">
        <v>29</v>
      </c>
      <c r="B47" s="14"/>
      <c r="C47" s="14"/>
      <c r="D47" s="14"/>
      <c r="E47" s="14"/>
      <c r="F47" s="45"/>
      <c r="G47" s="45"/>
      <c r="H47" s="14"/>
      <c r="I47" s="44"/>
      <c r="J47" s="44"/>
    </row>
    <row r="48" spans="1:10" ht="15">
      <c r="A48" s="14">
        <v>30</v>
      </c>
      <c r="B48" s="14"/>
      <c r="C48" s="14"/>
      <c r="D48" s="14"/>
      <c r="E48" s="14"/>
      <c r="F48" s="45"/>
      <c r="G48" s="45"/>
      <c r="H48" s="14"/>
      <c r="I48" s="44"/>
      <c r="J48" s="44"/>
    </row>
    <row r="49" spans="1:10" ht="15">
      <c r="A49" s="14">
        <v>31</v>
      </c>
      <c r="B49" s="14"/>
      <c r="C49" s="14"/>
      <c r="D49" s="14"/>
      <c r="E49" s="14"/>
      <c r="F49" s="45"/>
      <c r="G49" s="45"/>
      <c r="H49" s="14"/>
      <c r="I49" s="44"/>
      <c r="J49" s="44"/>
    </row>
    <row r="50" spans="1:10" ht="15">
      <c r="A50" s="14">
        <v>32</v>
      </c>
      <c r="B50" s="14"/>
      <c r="C50" s="14"/>
      <c r="D50" s="14"/>
      <c r="E50" s="14"/>
      <c r="F50" s="45"/>
      <c r="G50" s="45"/>
      <c r="H50" s="14"/>
      <c r="I50" s="44"/>
      <c r="J50" s="44"/>
    </row>
    <row r="51" spans="1:10" ht="15">
      <c r="A51" s="14">
        <v>33</v>
      </c>
      <c r="B51" s="14"/>
      <c r="C51" s="14"/>
      <c r="D51" s="14"/>
      <c r="E51" s="14"/>
      <c r="F51" s="45"/>
      <c r="G51" s="45"/>
      <c r="H51" s="14"/>
      <c r="I51" s="44"/>
      <c r="J51" s="44"/>
    </row>
    <row r="52" spans="1:10" ht="15">
      <c r="A52" s="14">
        <v>34</v>
      </c>
      <c r="B52" s="14"/>
      <c r="C52" s="14"/>
      <c r="D52" s="14"/>
      <c r="E52" s="14"/>
      <c r="F52" s="45"/>
      <c r="G52" s="45"/>
      <c r="H52" s="14"/>
      <c r="I52" s="44"/>
      <c r="J52" s="44"/>
    </row>
    <row r="53" spans="1:10" ht="15">
      <c r="A53" s="14">
        <v>35</v>
      </c>
      <c r="B53" s="14"/>
      <c r="C53" s="14"/>
      <c r="D53" s="14"/>
      <c r="E53" s="14"/>
      <c r="F53" s="45"/>
      <c r="G53" s="45"/>
      <c r="H53" s="14"/>
      <c r="I53" s="44"/>
      <c r="J53" s="44"/>
    </row>
    <row r="54" spans="1:10" ht="63" customHeight="1">
      <c r="A54" s="40" t="s">
        <v>50</v>
      </c>
      <c r="B54" s="41"/>
      <c r="C54" s="41"/>
      <c r="D54" s="41"/>
      <c r="E54" s="41"/>
      <c r="F54" s="41"/>
      <c r="G54" s="41"/>
      <c r="H54" s="41"/>
      <c r="I54" s="41"/>
      <c r="J54" s="42"/>
    </row>
    <row r="55" spans="1:10" ht="53.25" customHeight="1">
      <c r="A55" s="79"/>
      <c r="B55" s="79"/>
      <c r="C55" s="79"/>
      <c r="D55" s="79"/>
      <c r="E55" s="79"/>
      <c r="F55" s="79"/>
      <c r="G55" s="79"/>
      <c r="H55" s="79"/>
      <c r="I55" s="80" t="s">
        <v>60</v>
      </c>
      <c r="J55" s="81">
        <f>SUM(J19:J54)</f>
        <v>0</v>
      </c>
    </row>
    <row r="56" spans="1:10" ht="48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7.25" customHeight="1">
      <c r="A57" s="3"/>
      <c r="B57" s="3"/>
      <c r="C57" s="3"/>
      <c r="D57" s="3"/>
      <c r="E57" s="3"/>
      <c r="F57" s="3"/>
      <c r="G57" s="106" t="s">
        <v>27</v>
      </c>
      <c r="H57" s="106"/>
      <c r="I57" s="106"/>
      <c r="J57" s="117"/>
    </row>
    <row r="58" spans="1:10" ht="20.25" customHeight="1">
      <c r="A58" s="3"/>
      <c r="B58" s="3"/>
      <c r="C58" s="3"/>
      <c r="D58" s="3"/>
      <c r="E58" s="3"/>
      <c r="F58" s="3"/>
      <c r="G58" s="106"/>
      <c r="H58" s="106"/>
      <c r="I58" s="106"/>
      <c r="J58" s="118"/>
    </row>
    <row r="59" spans="1:10" ht="32.25" customHeight="1">
      <c r="A59" s="3"/>
      <c r="B59" s="3"/>
      <c r="C59" s="3"/>
      <c r="D59" s="3"/>
      <c r="E59" s="3"/>
      <c r="F59" s="3"/>
      <c r="G59" s="66" t="s">
        <v>28</v>
      </c>
      <c r="H59" s="66"/>
      <c r="I59" s="66"/>
      <c r="J59" s="43">
        <f>J55</f>
        <v>0</v>
      </c>
    </row>
    <row r="60" spans="1:10" ht="33" customHeight="1">
      <c r="A60" s="3"/>
      <c r="B60" s="3"/>
      <c r="C60" s="3"/>
      <c r="D60" s="3"/>
      <c r="E60" s="3"/>
      <c r="F60" s="3"/>
      <c r="G60" s="66" t="s">
        <v>49</v>
      </c>
      <c r="H60" s="66"/>
      <c r="I60" s="66"/>
      <c r="J60" s="43">
        <f>(J57-J59)</f>
        <v>0</v>
      </c>
    </row>
    <row r="61" spans="1:10" ht="48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53.2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28.5" customHeight="1">
      <c r="A63" s="67"/>
      <c r="B63" s="67"/>
      <c r="C63" s="67"/>
      <c r="D63" s="68" t="s">
        <v>21</v>
      </c>
      <c r="E63" s="67"/>
      <c r="F63" s="67"/>
      <c r="G63" s="3"/>
      <c r="H63" s="3"/>
      <c r="I63" s="3"/>
      <c r="J63" s="3"/>
    </row>
    <row r="64" spans="1:10" ht="47.25" customHeight="1">
      <c r="A64" s="96" t="s">
        <v>6</v>
      </c>
      <c r="B64" s="96"/>
      <c r="C64" s="69" t="s">
        <v>16</v>
      </c>
      <c r="D64" s="70" t="s">
        <v>17</v>
      </c>
      <c r="E64" s="69" t="s">
        <v>18</v>
      </c>
      <c r="F64" s="70" t="s">
        <v>20</v>
      </c>
      <c r="G64" s="3"/>
      <c r="H64" s="3"/>
      <c r="I64" s="3"/>
      <c r="J64" s="3"/>
    </row>
    <row r="65" spans="1:10" ht="40.5" customHeight="1">
      <c r="A65" s="93" t="s">
        <v>64</v>
      </c>
      <c r="B65" s="94"/>
      <c r="C65" s="36">
        <f>SUMIF(B19:B53,A65,J19:J53)</f>
        <v>0</v>
      </c>
      <c r="D65" s="37" t="e">
        <f>IF(C65/C70&lt;=70%,C65/C70,"Przekroczono limit wydatków")</f>
        <v>#DIV/0!</v>
      </c>
      <c r="E65" s="35"/>
      <c r="F65" s="36">
        <f>'Zestawienie dokumentów'!$E65-'Zestawienie dokumentów'!$C65</f>
        <v>0</v>
      </c>
      <c r="G65" s="3"/>
      <c r="H65" s="3"/>
      <c r="I65" s="3"/>
      <c r="J65" s="3"/>
    </row>
    <row r="66" spans="1:15" ht="42" customHeight="1">
      <c r="A66" s="93" t="s">
        <v>65</v>
      </c>
      <c r="B66" s="94"/>
      <c r="C66" s="36">
        <f>SUMIF(B19:B53,A66,J19:J53)</f>
        <v>0</v>
      </c>
      <c r="D66" s="37" t="e">
        <f>IF(C66/C70&lt;=50%,C66/C70,"Przekroczono limit wydatków")</f>
        <v>#DIV/0!</v>
      </c>
      <c r="E66" s="35"/>
      <c r="F66" s="36">
        <f>'Zestawienie dokumentów'!$E66-'Zestawienie dokumentów'!$C66</f>
        <v>0</v>
      </c>
      <c r="G66" s="3"/>
      <c r="H66" s="3"/>
      <c r="I66" s="3"/>
      <c r="J66" s="3"/>
      <c r="K66" s="21"/>
      <c r="L66" s="22"/>
      <c r="M66" s="22"/>
      <c r="N66" s="22"/>
      <c r="O66" s="22"/>
    </row>
    <row r="67" spans="1:15" ht="55.5" customHeight="1">
      <c r="A67" s="93" t="s">
        <v>66</v>
      </c>
      <c r="B67" s="94"/>
      <c r="C67" s="36">
        <f>SUMIF(B19:B53,A67,J19:J53)</f>
        <v>0</v>
      </c>
      <c r="D67" s="37" t="e">
        <f>IF(C67/C70&lt;=25%,C67/C70,"Przekroczono limit wydatków")</f>
        <v>#DIV/0!</v>
      </c>
      <c r="E67" s="35"/>
      <c r="F67" s="36">
        <f>'Zestawienie dokumentów'!$E67-'Zestawienie dokumentów'!$C67</f>
        <v>0</v>
      </c>
      <c r="G67" s="3"/>
      <c r="H67" s="3"/>
      <c r="I67" s="3"/>
      <c r="J67" s="3"/>
      <c r="K67" s="21"/>
      <c r="L67" s="72"/>
      <c r="M67" s="72"/>
      <c r="N67" s="22"/>
      <c r="O67" s="22"/>
    </row>
    <row r="68" spans="1:15" ht="52.5" customHeight="1">
      <c r="A68" s="93" t="s">
        <v>67</v>
      </c>
      <c r="B68" s="94"/>
      <c r="C68" s="36">
        <f>SUMIF(B19:B53,A68,J19:J53)</f>
        <v>0</v>
      </c>
      <c r="D68" s="37">
        <f>_xlfn.IFERROR(C68/$C$70,"")</f>
      </c>
      <c r="E68" s="35"/>
      <c r="F68" s="36">
        <f>'Zestawienie dokumentów'!$E68-'Zestawienie dokumentów'!$C68</f>
        <v>0</v>
      </c>
      <c r="G68" s="3"/>
      <c r="H68" s="3"/>
      <c r="I68" s="3"/>
      <c r="J68" s="3"/>
      <c r="K68" s="21"/>
      <c r="L68" s="72"/>
      <c r="M68" s="72" t="s">
        <v>62</v>
      </c>
      <c r="N68" s="22"/>
      <c r="O68" s="22"/>
    </row>
    <row r="69" spans="1:15" ht="52.5" customHeight="1">
      <c r="A69" s="93" t="s">
        <v>68</v>
      </c>
      <c r="B69" s="94"/>
      <c r="C69" s="36">
        <f>SUMIF(B19:B53,A69,J19:J53)</f>
        <v>0</v>
      </c>
      <c r="D69" s="37" t="e">
        <f>IF(C69/C70&lt;=25%,C69/C70,"Przekroczono limit wydatków")</f>
        <v>#DIV/0!</v>
      </c>
      <c r="E69" s="35"/>
      <c r="F69" s="36">
        <f>'Zestawienie dokumentów'!$E69-'Zestawienie dokumentów'!$C69</f>
        <v>0</v>
      </c>
      <c r="G69" s="3"/>
      <c r="H69" s="3"/>
      <c r="I69" s="3"/>
      <c r="J69" s="3"/>
      <c r="K69" s="22"/>
      <c r="L69" s="72"/>
      <c r="M69" s="72" t="s">
        <v>63</v>
      </c>
      <c r="N69" s="22"/>
      <c r="O69" s="22"/>
    </row>
    <row r="70" spans="1:15" ht="34.5" customHeight="1">
      <c r="A70" s="85" t="s">
        <v>60</v>
      </c>
      <c r="B70" s="86"/>
      <c r="C70" s="38">
        <f>C65+C66+C67+C68+C69</f>
        <v>0</v>
      </c>
      <c r="D70" s="39">
        <f>_xlfn.IFERROR(IF(('Zestawienie dokumentów'!$C70/#REF!)&gt;0.2,"przekroczony limit kosztów",'Zestawienie dokumentów'!$C70/$C$70),"")</f>
      </c>
      <c r="E70" s="38">
        <f>SUM(E65:E69)</f>
        <v>0</v>
      </c>
      <c r="F70" s="38">
        <f>'Zestawienie dokumentów'!$E70-'Zestawienie dokumentów'!$C70</f>
        <v>0</v>
      </c>
      <c r="G70" s="3"/>
      <c r="H70" s="3"/>
      <c r="I70" s="3"/>
      <c r="J70" s="3"/>
      <c r="K70" s="22"/>
      <c r="L70" s="72"/>
      <c r="M70" s="72" t="s">
        <v>38</v>
      </c>
      <c r="N70" s="22"/>
      <c r="O70" s="22"/>
    </row>
    <row r="71" spans="1:13" ht="27.75" customHeight="1">
      <c r="A71" s="87" t="s">
        <v>19</v>
      </c>
      <c r="B71" s="87"/>
      <c r="C71" s="16"/>
      <c r="D71" s="17"/>
      <c r="E71" s="16"/>
      <c r="F71" s="16"/>
      <c r="G71" s="3"/>
      <c r="H71" s="3"/>
      <c r="I71" s="3"/>
      <c r="J71" s="3"/>
      <c r="L71" s="12"/>
      <c r="M71" s="12"/>
    </row>
    <row r="72" spans="1:13" ht="18.75">
      <c r="A72" s="3"/>
      <c r="B72" s="15"/>
      <c r="C72" s="52"/>
      <c r="D72" s="52"/>
      <c r="E72" s="52"/>
      <c r="F72" s="52"/>
      <c r="G72" s="3"/>
      <c r="H72" s="3"/>
      <c r="I72" s="3"/>
      <c r="J72" s="3"/>
      <c r="L72" s="12"/>
      <c r="M72" s="12"/>
    </row>
    <row r="73" spans="1:13" ht="18.75">
      <c r="A73" s="3"/>
      <c r="B73" s="47" t="s">
        <v>29</v>
      </c>
      <c r="C73" s="53"/>
      <c r="D73" s="53"/>
      <c r="E73" s="53"/>
      <c r="F73" s="53"/>
      <c r="G73" s="3"/>
      <c r="H73" s="3"/>
      <c r="I73" s="3"/>
      <c r="J73" s="3"/>
      <c r="L73" s="12"/>
      <c r="M73" s="12"/>
    </row>
    <row r="74" spans="1:13" ht="44.25" customHeight="1">
      <c r="A74" s="3"/>
      <c r="B74" s="55" t="s">
        <v>30</v>
      </c>
      <c r="C74" s="88" t="s">
        <v>31</v>
      </c>
      <c r="D74" s="89"/>
      <c r="E74" s="89"/>
      <c r="F74" s="18" t="s">
        <v>35</v>
      </c>
      <c r="G74" s="3"/>
      <c r="H74" s="3"/>
      <c r="I74" s="3"/>
      <c r="J74" s="3"/>
      <c r="K74" s="28"/>
      <c r="L74" s="28"/>
      <c r="M74" s="29"/>
    </row>
    <row r="75" spans="1:13" ht="36.75" customHeight="1">
      <c r="A75" s="3"/>
      <c r="B75" s="56">
        <v>1</v>
      </c>
      <c r="C75" s="119" t="s">
        <v>32</v>
      </c>
      <c r="D75" s="120"/>
      <c r="E75" s="120"/>
      <c r="F75" s="19"/>
      <c r="G75" s="3"/>
      <c r="H75" s="3"/>
      <c r="I75" s="3"/>
      <c r="J75" s="3"/>
      <c r="K75" s="30"/>
      <c r="L75" s="30"/>
      <c r="M75" s="54"/>
    </row>
    <row r="76" spans="1:12" ht="60" customHeight="1">
      <c r="A76" s="3"/>
      <c r="B76" s="56">
        <v>2</v>
      </c>
      <c r="C76" s="121" t="s">
        <v>69</v>
      </c>
      <c r="D76" s="122"/>
      <c r="E76" s="123"/>
      <c r="F76" s="19"/>
      <c r="G76" s="3"/>
      <c r="H76" s="3"/>
      <c r="I76" s="3"/>
      <c r="J76" s="3"/>
      <c r="K76" s="30"/>
      <c r="L76" s="30"/>
    </row>
    <row r="77" spans="1:12" ht="51.75" customHeight="1">
      <c r="A77" s="3"/>
      <c r="B77" s="56">
        <v>3</v>
      </c>
      <c r="C77" s="121" t="s">
        <v>33</v>
      </c>
      <c r="D77" s="122"/>
      <c r="E77" s="123"/>
      <c r="F77" s="19"/>
      <c r="G77" s="3"/>
      <c r="H77" s="3"/>
      <c r="I77" s="3"/>
      <c r="J77" s="3"/>
      <c r="K77" s="30"/>
      <c r="L77" s="30"/>
    </row>
    <row r="78" spans="1:12" ht="39" customHeight="1">
      <c r="A78" s="3"/>
      <c r="B78" s="56">
        <v>4</v>
      </c>
      <c r="C78" s="121" t="s">
        <v>34</v>
      </c>
      <c r="D78" s="122"/>
      <c r="E78" s="123"/>
      <c r="F78" s="51"/>
      <c r="G78" s="3"/>
      <c r="H78" s="3"/>
      <c r="I78" s="3"/>
      <c r="J78" s="3"/>
      <c r="K78" s="7"/>
      <c r="L78" s="7"/>
    </row>
    <row r="79" spans="1:12" ht="15">
      <c r="A79" s="3"/>
      <c r="B79" s="3"/>
      <c r="C79" s="71"/>
      <c r="D79" s="71"/>
      <c r="E79" s="71"/>
      <c r="F79" s="71"/>
      <c r="G79" s="20"/>
      <c r="H79" s="20"/>
      <c r="I79" s="20"/>
      <c r="J79" s="20"/>
      <c r="K79" s="7"/>
      <c r="L79" s="7"/>
    </row>
    <row r="80" spans="1:12" ht="15">
      <c r="A80" s="3"/>
      <c r="B80" s="90" t="s">
        <v>39</v>
      </c>
      <c r="C80" s="107"/>
      <c r="D80" s="108"/>
      <c r="E80" s="108"/>
      <c r="F80" s="109"/>
      <c r="G80" s="20"/>
      <c r="H80" s="20"/>
      <c r="I80" s="20"/>
      <c r="J80" s="20"/>
      <c r="K80" s="7"/>
      <c r="L80" s="7"/>
    </row>
    <row r="81" spans="1:12" ht="15">
      <c r="A81" s="3"/>
      <c r="B81" s="91"/>
      <c r="C81" s="110"/>
      <c r="D81" s="111"/>
      <c r="E81" s="111"/>
      <c r="F81" s="112"/>
      <c r="G81" s="20"/>
      <c r="H81" s="20"/>
      <c r="I81" s="20"/>
      <c r="J81" s="20"/>
      <c r="L81" s="7"/>
    </row>
    <row r="82" spans="1:15" ht="15">
      <c r="A82" s="3"/>
      <c r="B82" s="92"/>
      <c r="C82" s="113"/>
      <c r="D82" s="114"/>
      <c r="E82" s="114"/>
      <c r="F82" s="115"/>
      <c r="G82" s="3"/>
      <c r="H82" s="3"/>
      <c r="I82" s="3"/>
      <c r="J82" s="3"/>
      <c r="L82" s="7"/>
      <c r="M82" s="7"/>
      <c r="N82" s="7"/>
      <c r="O82" s="7"/>
    </row>
    <row r="83" spans="1:15" ht="15">
      <c r="A83" s="3"/>
      <c r="B83" s="3"/>
      <c r="C83" s="95"/>
      <c r="D83" s="95"/>
      <c r="E83" s="3"/>
      <c r="F83" s="24"/>
      <c r="G83" s="24"/>
      <c r="H83" s="24"/>
      <c r="I83" s="3"/>
      <c r="J83" s="3"/>
      <c r="L83" s="7"/>
      <c r="M83" s="7"/>
      <c r="N83" s="7"/>
      <c r="O83" s="7"/>
    </row>
    <row r="84" spans="1:15" ht="32.25" customHeight="1">
      <c r="A84" s="3"/>
      <c r="B84" s="82" t="s">
        <v>40</v>
      </c>
      <c r="C84" s="95"/>
      <c r="D84" s="95"/>
      <c r="E84" s="3"/>
      <c r="F84" s="3"/>
      <c r="G84" s="3"/>
      <c r="H84" s="3"/>
      <c r="I84" s="3"/>
      <c r="J84" s="3"/>
      <c r="L84" s="7"/>
      <c r="M84" s="7"/>
      <c r="N84" s="7"/>
      <c r="O84" s="7"/>
    </row>
    <row r="85" spans="1:10" ht="19.5" customHeight="1">
      <c r="A85" s="3"/>
      <c r="B85" s="82" t="s">
        <v>41</v>
      </c>
      <c r="C85" s="25"/>
      <c r="D85" s="75"/>
      <c r="E85" s="3"/>
      <c r="F85" s="3"/>
      <c r="G85" s="3"/>
      <c r="H85" s="3"/>
      <c r="I85" s="3"/>
      <c r="J85" s="3"/>
    </row>
    <row r="86" spans="1:10" ht="32.2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33.75" customHeight="1">
      <c r="A87" s="3"/>
      <c r="B87" s="26" t="s">
        <v>43</v>
      </c>
      <c r="C87" s="27"/>
      <c r="D87" s="3"/>
      <c r="E87" s="27"/>
      <c r="F87" s="27"/>
      <c r="G87" s="27"/>
      <c r="H87" s="27"/>
      <c r="I87" s="27"/>
      <c r="J87" s="27"/>
    </row>
    <row r="88" spans="1:10" ht="15">
      <c r="A88" s="3"/>
      <c r="B88" s="27" t="s">
        <v>47</v>
      </c>
      <c r="C88" s="46"/>
      <c r="D88" s="46"/>
      <c r="E88" s="46"/>
      <c r="F88" s="46"/>
      <c r="G88" s="46"/>
      <c r="H88" s="46"/>
      <c r="I88" s="46"/>
      <c r="J88" s="46"/>
    </row>
    <row r="89" spans="1:10" ht="30" customHeight="1">
      <c r="A89" s="3"/>
      <c r="B89" s="116" t="s">
        <v>44</v>
      </c>
      <c r="C89" s="116"/>
      <c r="D89" s="116"/>
      <c r="E89" s="116"/>
      <c r="F89" s="116"/>
      <c r="G89" s="116"/>
      <c r="H89" s="116"/>
      <c r="I89" s="116"/>
      <c r="J89" s="116"/>
    </row>
    <row r="90" spans="1:10" ht="15">
      <c r="A90" s="3"/>
      <c r="B90" s="31" t="s">
        <v>45</v>
      </c>
      <c r="C90" s="32"/>
      <c r="D90" s="3"/>
      <c r="E90" s="32"/>
      <c r="F90" s="32"/>
      <c r="G90" s="32"/>
      <c r="H90" s="32"/>
      <c r="I90" s="32"/>
      <c r="J90" s="32"/>
    </row>
    <row r="91" spans="1:10" ht="15">
      <c r="A91" s="3"/>
      <c r="B91" s="31"/>
      <c r="C91" s="27"/>
      <c r="D91" s="15"/>
      <c r="E91" s="15"/>
      <c r="F91" s="15"/>
      <c r="G91" s="15"/>
      <c r="H91" s="15"/>
      <c r="I91" s="15"/>
      <c r="J91" s="15"/>
    </row>
    <row r="92" spans="1:10" ht="15">
      <c r="A92" s="3"/>
      <c r="B92" s="3"/>
      <c r="C92" s="15"/>
      <c r="D92" s="34" t="s">
        <v>48</v>
      </c>
      <c r="E92" s="15"/>
      <c r="F92" s="3"/>
      <c r="G92" s="15"/>
      <c r="H92" s="15"/>
      <c r="I92" s="15"/>
      <c r="J92" s="15"/>
    </row>
    <row r="93" spans="1:10" ht="15">
      <c r="A93" s="3"/>
      <c r="B93" s="27" t="s">
        <v>42</v>
      </c>
      <c r="C93" s="27"/>
      <c r="D93" s="15"/>
      <c r="E93" s="34"/>
      <c r="F93" s="15"/>
      <c r="G93" s="15"/>
      <c r="H93" s="15"/>
      <c r="I93" s="15"/>
      <c r="J93" s="15"/>
    </row>
    <row r="94" spans="1:10" ht="15">
      <c r="A94" s="3"/>
      <c r="B94" s="3"/>
      <c r="C94" s="27"/>
      <c r="D94" s="57" t="s">
        <v>54</v>
      </c>
      <c r="E94" s="58"/>
      <c r="F94" s="58"/>
      <c r="G94" s="58"/>
      <c r="H94" s="58"/>
      <c r="I94" s="58"/>
      <c r="J94" s="3"/>
    </row>
    <row r="95" spans="1:10" ht="15">
      <c r="A95" s="3"/>
      <c r="B95" s="3"/>
      <c r="C95" s="15"/>
      <c r="D95" s="59" t="s">
        <v>56</v>
      </c>
      <c r="E95" s="60"/>
      <c r="F95" s="60"/>
      <c r="G95" s="60"/>
      <c r="H95" s="60"/>
      <c r="I95" s="60" t="s">
        <v>57</v>
      </c>
      <c r="J95" s="3"/>
    </row>
    <row r="96" spans="1:10" ht="31.5" customHeight="1">
      <c r="A96" s="3"/>
      <c r="B96" s="15"/>
      <c r="C96" s="15"/>
      <c r="D96" s="99" t="s">
        <v>46</v>
      </c>
      <c r="E96" s="99"/>
      <c r="F96" s="99"/>
      <c r="G96" s="99"/>
      <c r="H96" s="99"/>
      <c r="I96" s="60" t="s">
        <v>57</v>
      </c>
      <c r="J96" s="3"/>
    </row>
    <row r="97" spans="1:10" ht="15">
      <c r="A97" s="3"/>
      <c r="B97" s="15"/>
      <c r="C97" s="15"/>
      <c r="D97" s="61"/>
      <c r="E97" s="60"/>
      <c r="F97" s="60"/>
      <c r="G97" s="60"/>
      <c r="H97" s="60"/>
      <c r="I97" s="60"/>
      <c r="J97" s="3"/>
    </row>
    <row r="98" spans="1:10" ht="15">
      <c r="A98" s="3"/>
      <c r="B98" s="15"/>
      <c r="C98" s="15"/>
      <c r="D98" s="62"/>
      <c r="E98" s="62"/>
      <c r="F98" s="62"/>
      <c r="G98" s="63"/>
      <c r="H98" s="62"/>
      <c r="I98" s="62"/>
      <c r="J98" s="3"/>
    </row>
    <row r="99" spans="1:10" ht="15">
      <c r="A99" s="3"/>
      <c r="B99" s="15"/>
      <c r="C99" s="15"/>
      <c r="D99" s="64"/>
      <c r="E99" s="58" t="s">
        <v>58</v>
      </c>
      <c r="F99" s="58" t="s">
        <v>59</v>
      </c>
      <c r="G99" s="58"/>
      <c r="H99" s="64"/>
      <c r="I99" s="58"/>
      <c r="J99" s="3"/>
    </row>
    <row r="100" spans="1:10" ht="15">
      <c r="A100" s="3"/>
      <c r="B100" s="15"/>
      <c r="C100" s="15"/>
      <c r="D100" s="64"/>
      <c r="E100" s="58"/>
      <c r="F100" s="58"/>
      <c r="G100" s="65"/>
      <c r="H100" s="62"/>
      <c r="I100" s="58"/>
      <c r="J100" s="3"/>
    </row>
    <row r="101" spans="1:10" ht="15">
      <c r="A101" s="3"/>
      <c r="B101" s="15"/>
      <c r="C101" s="15"/>
      <c r="D101" s="15"/>
      <c r="E101" s="15"/>
      <c r="F101" s="15"/>
      <c r="G101" s="15"/>
      <c r="H101" s="15"/>
      <c r="I101" s="33"/>
      <c r="J101" s="3"/>
    </row>
    <row r="102" spans="1:10" ht="15">
      <c r="A102" s="3"/>
      <c r="B102" s="15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37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2" ht="15">
      <c r="A110" s="3"/>
      <c r="B110" s="3"/>
    </row>
  </sheetData>
  <sheetProtection password="B493" sheet="1" formatRows="0" insertRows="0"/>
  <mergeCells count="31">
    <mergeCell ref="A10:J10"/>
    <mergeCell ref="A16:J16"/>
    <mergeCell ref="A12:B12"/>
    <mergeCell ref="A13:B13"/>
    <mergeCell ref="C12:F12"/>
    <mergeCell ref="A67:B67"/>
    <mergeCell ref="I12:J12"/>
    <mergeCell ref="I13:J13"/>
    <mergeCell ref="G57:I58"/>
    <mergeCell ref="C80:F82"/>
    <mergeCell ref="B89:J89"/>
    <mergeCell ref="J57:J58"/>
    <mergeCell ref="A68:B68"/>
    <mergeCell ref="C75:E75"/>
    <mergeCell ref="C76:E76"/>
    <mergeCell ref="C77:E77"/>
    <mergeCell ref="C83:D83"/>
    <mergeCell ref="C84:D84"/>
    <mergeCell ref="A64:B64"/>
    <mergeCell ref="C13:F13"/>
    <mergeCell ref="A66:B66"/>
    <mergeCell ref="D96:H96"/>
    <mergeCell ref="G13:H13"/>
    <mergeCell ref="C78:E78"/>
    <mergeCell ref="G12:H12"/>
    <mergeCell ref="A70:B70"/>
    <mergeCell ref="A71:B71"/>
    <mergeCell ref="C74:E74"/>
    <mergeCell ref="B80:B82"/>
    <mergeCell ref="A69:B69"/>
    <mergeCell ref="A65:B65"/>
  </mergeCells>
  <dataValidations count="3">
    <dataValidation allowBlank="1" sqref="H18"/>
    <dataValidation type="list" allowBlank="1" showInputMessage="1" showErrorMessage="1" sqref="F75:F78">
      <formula1>$M$68:$M$70</formula1>
    </dataValidation>
    <dataValidation type="list" allowBlank="1" showInputMessage="1" showErrorMessage="1" promptTitle="Kategoria kosztów" prompt="Należy wybrać kategorię kosztów, której dotyczy wprowadzany dokument" sqref="B19:B53">
      <formula1>$T$29:$T$33</formula1>
    </dataValidation>
  </dataValidations>
  <printOptions/>
  <pageMargins left="0.2755905511811024" right="0.2362204724409449" top="0.7480314960629921" bottom="0.6299212598425197" header="0.31496062992125984" footer="0.31496062992125984"/>
  <pageSetup fitToHeight="0" fitToWidth="0" horizontalDpi="600" verticalDpi="600" orientation="portrait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"/>
  <sheetViews>
    <sheetView zoomScalePageLayoutView="0" workbookViewId="0" topLeftCell="A1">
      <selection activeCell="B2" sqref="B2:B9"/>
    </sheetView>
  </sheetViews>
  <sheetFormatPr defaultColWidth="9.140625" defaultRowHeight="15"/>
  <cols>
    <col min="2" max="2" width="46.57421875" style="0" customWidth="1"/>
  </cols>
  <sheetData>
    <row r="1" ht="15">
      <c r="B1" t="s">
        <v>15</v>
      </c>
    </row>
    <row r="2" spans="2:8" ht="15">
      <c r="B2" s="1" t="s">
        <v>7</v>
      </c>
      <c r="H2" t="s">
        <v>36</v>
      </c>
    </row>
    <row r="3" spans="2:8" ht="15">
      <c r="B3" s="1" t="s">
        <v>8</v>
      </c>
      <c r="H3" t="s">
        <v>37</v>
      </c>
    </row>
    <row r="4" spans="2:8" ht="15">
      <c r="B4" s="1" t="s">
        <v>9</v>
      </c>
      <c r="H4" t="s">
        <v>38</v>
      </c>
    </row>
    <row r="5" ht="15">
      <c r="B5" s="1" t="s">
        <v>10</v>
      </c>
    </row>
    <row r="6" ht="15">
      <c r="B6" s="1" t="s">
        <v>11</v>
      </c>
    </row>
    <row r="7" ht="15">
      <c r="B7" s="1" t="s">
        <v>12</v>
      </c>
    </row>
    <row r="8" ht="15">
      <c r="B8" s="1" t="s">
        <v>13</v>
      </c>
    </row>
    <row r="9" ht="15">
      <c r="B9" s="2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Mlodziez</dc:creator>
  <cp:keywords/>
  <dc:description/>
  <cp:lastModifiedBy>Użytkownik systemu Windows</cp:lastModifiedBy>
  <cp:lastPrinted>2017-05-10T11:31:23Z</cp:lastPrinted>
  <dcterms:created xsi:type="dcterms:W3CDTF">2014-09-19T07:39:07Z</dcterms:created>
  <dcterms:modified xsi:type="dcterms:W3CDTF">2019-05-15T08:33:14Z</dcterms:modified>
  <cp:category/>
  <cp:version/>
  <cp:contentType/>
  <cp:contentStatus/>
</cp:coreProperties>
</file>